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ca\Dropbox\SF\SF Articles\1 - Ready to Publish\Zach - Hip Hinge Program\"/>
    </mc:Choice>
  </mc:AlternateContent>
  <bookViews>
    <workbookView xWindow="0" yWindow="0" windowWidth="7335" windowHeight="370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1" i="1"/>
  <c r="C30" i="1"/>
  <c r="C29" i="1"/>
  <c r="C24" i="1"/>
  <c r="C23" i="1"/>
  <c r="C22" i="1"/>
  <c r="C21" i="1"/>
  <c r="C17" i="1"/>
  <c r="C16" i="1"/>
  <c r="C15" i="1"/>
  <c r="C14" i="1"/>
  <c r="C13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<sst xmlns="http://schemas.openxmlformats.org/spreadsheetml/2006/main" count="114" uniqueCount="42">
  <si>
    <t>Deadlift Program</t>
  </si>
  <si>
    <t>Daily Warm-Up</t>
  </si>
  <si>
    <t>DAY 1</t>
  </si>
  <si>
    <t>Movements</t>
  </si>
  <si>
    <t>Week 1</t>
  </si>
  <si>
    <t>Week 2</t>
  </si>
  <si>
    <t>Week 3</t>
  </si>
  <si>
    <t>Week 4</t>
  </si>
  <si>
    <t>Speed Deadlift</t>
  </si>
  <si>
    <t>5 x 3
60%</t>
  </si>
  <si>
    <t>6 x 2
+ 10-20lbs</t>
  </si>
  <si>
    <t>10 x 1
+ 10-20lbs</t>
  </si>
  <si>
    <t>5 x 5 each</t>
  </si>
  <si>
    <t>5 x 3-5</t>
  </si>
  <si>
    <t>3 x 10 each</t>
  </si>
  <si>
    <t>4 x 10s</t>
  </si>
  <si>
    <t>4 x 30s each</t>
  </si>
  <si>
    <t>DAY 2</t>
  </si>
  <si>
    <t>Front Squat</t>
  </si>
  <si>
    <t>5 x 5</t>
  </si>
  <si>
    <t>4 x 5 each</t>
  </si>
  <si>
    <t>4 x 15s</t>
  </si>
  <si>
    <t>3 x 45s</t>
  </si>
  <si>
    <t>3 x 60s</t>
  </si>
  <si>
    <t>4 x 45s</t>
  </si>
  <si>
    <t>4 x 60s</t>
  </si>
  <si>
    <t>DAY 3</t>
  </si>
  <si>
    <t>4 x 2
60%</t>
  </si>
  <si>
    <t>Deadlift</t>
  </si>
  <si>
    <t>4 x 1
75%</t>
  </si>
  <si>
    <t>4 x 1
+10-20lbs</t>
  </si>
  <si>
    <t>3 x 30s</t>
  </si>
  <si>
    <t>DAY 4</t>
  </si>
  <si>
    <t>10 x 5
Doubles</t>
  </si>
  <si>
    <t>12 x 5
Doubles</t>
  </si>
  <si>
    <t>14 x 5
Doubles</t>
  </si>
  <si>
    <t>16 x 5
Doubles</t>
  </si>
  <si>
    <t>3 x 6</t>
  </si>
  <si>
    <t>3 x 8</t>
  </si>
  <si>
    <t>4 x 6</t>
  </si>
  <si>
    <t>4 x 8</t>
  </si>
  <si>
    <t>5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</si>
</sst>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sz val="10"/>
      <name val="Arial"/>
    </font>
    <font>
      <sz val="24"/>
      <name val="Oswald"/>
    </font>
    <font>
      <sz val="18"/>
      <name val="Oswald"/>
    </font>
    <font>
      <sz val="14"/>
      <color rgb="FF000000"/>
      <name val="PT Sans Narrow"/>
    </font>
    <font>
      <b/>
      <sz val="14"/>
      <name val="Oswald"/>
    </font>
    <font>
      <sz val="12"/>
      <name val="Oswald"/>
    </font>
    <font>
      <sz val="14"/>
      <name val="PT Sans Narrow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8" xfId="0" applyFont="1" applyBorder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tabSelected="1" workbookViewId="0">
      <selection activeCell="B9" sqref="B9:E9"/>
    </sheetView>
  </sheetViews>
  <sheetFormatPr defaultColWidth="14.42578125" defaultRowHeight="15.75" customHeight="1"/>
  <cols>
    <col min="1" max="1" width="5.85546875" customWidth="1"/>
    <col min="2" max="2" width="11.85546875" customWidth="1"/>
    <col min="3" max="3" width="27.7109375" customWidth="1"/>
    <col min="4" max="4" width="17.42578125" customWidth="1"/>
    <col min="5" max="5" width="22.140625" customWidth="1"/>
    <col min="6" max="6" width="22.5703125" bestFit="1" customWidth="1"/>
    <col min="7" max="7" width="23.28515625" customWidth="1"/>
  </cols>
  <sheetData>
    <row r="1" spans="2:7" ht="12.75">
      <c r="C1" s="1"/>
      <c r="D1" s="1"/>
      <c r="E1" s="1"/>
      <c r="F1" s="1"/>
      <c r="G1" s="1"/>
    </row>
    <row r="2" spans="2:7" ht="41.25">
      <c r="B2" s="18" t="s">
        <v>0</v>
      </c>
      <c r="C2" s="19"/>
      <c r="D2" s="19"/>
      <c r="E2" s="19"/>
      <c r="F2" s="1"/>
      <c r="G2" s="1"/>
    </row>
    <row r="3" spans="2:7" ht="12.75">
      <c r="C3" s="1"/>
      <c r="D3" s="1"/>
      <c r="E3" s="1"/>
      <c r="F3" s="1"/>
      <c r="G3" s="1"/>
    </row>
    <row r="4" spans="2:7" ht="31.5">
      <c r="B4" s="20" t="s">
        <v>1</v>
      </c>
      <c r="C4" s="16"/>
      <c r="D4" s="16"/>
      <c r="E4" s="17"/>
      <c r="F4" s="1"/>
      <c r="G4" s="1"/>
    </row>
    <row r="5" spans="2:7" ht="18">
      <c r="B5" s="15" t="str">
        <f>HYPERLINK("https://www.youtube.com/watch?v=QdkE6Tdgpvk","90/90 Breathing x 2 Minutes")</f>
        <v>90/90 Breathing x 2 Minutes</v>
      </c>
      <c r="C5" s="16"/>
      <c r="D5" s="16"/>
      <c r="E5" s="17"/>
      <c r="F5" s="1"/>
      <c r="G5" s="1"/>
    </row>
    <row r="6" spans="2:7" ht="18">
      <c r="B6" s="15" t="str">
        <f>HYPERLINK("https://www.youtube.com/watch?v=Wfs5BYpBaD4","Glute Bridge x 1 Minute")</f>
        <v>Glute Bridge x 1 Minute</v>
      </c>
      <c r="C6" s="16"/>
      <c r="D6" s="16"/>
      <c r="E6" s="17"/>
      <c r="F6" s="1"/>
      <c r="G6" s="1"/>
    </row>
    <row r="7" spans="2:7" ht="18">
      <c r="B7" s="15" t="str">
        <f>HYPERLINK("https://www.youtube.com/watch?v=YqHx1xQR268","Bottoms-Up Hip Flexor Stretch - 2 x 20s each")</f>
        <v>Bottoms-Up Hip Flexor Stretch - 2 x 20s each</v>
      </c>
      <c r="C7" s="16"/>
      <c r="D7" s="16"/>
      <c r="E7" s="17"/>
      <c r="F7" s="1"/>
      <c r="G7" s="1"/>
    </row>
    <row r="8" spans="2:7" ht="18">
      <c r="B8" s="15" t="str">
        <f>HYPERLINK("https://www.youtube.com/watch?v=sjgHJoAVr5A","Dead Bug x 2 Minutes")</f>
        <v>Dead Bug x 2 Minutes</v>
      </c>
      <c r="C8" s="16"/>
      <c r="D8" s="16"/>
      <c r="E8" s="17"/>
      <c r="F8" s="1"/>
      <c r="G8" s="1"/>
    </row>
    <row r="9" spans="2:7" ht="18">
      <c r="B9" s="15" t="str">
        <f>HYPERLINK("https://www.youtube.com/watch?v=BdVjhUv5sTI","Stationary Split Squat x 5 each")</f>
        <v>Stationary Split Squat x 5 each</v>
      </c>
      <c r="C9" s="16"/>
      <c r="D9" s="16"/>
      <c r="E9" s="17"/>
      <c r="F9" s="1"/>
      <c r="G9" s="1"/>
    </row>
    <row r="10" spans="2:7" ht="12.75">
      <c r="C10" s="1"/>
      <c r="D10" s="1"/>
      <c r="E10" s="1"/>
      <c r="F10" s="1"/>
      <c r="G10" s="1"/>
    </row>
    <row r="11" spans="2:7" ht="26.25" customHeight="1">
      <c r="B11" s="12" t="s">
        <v>2</v>
      </c>
      <c r="C11" s="2" t="s">
        <v>3</v>
      </c>
      <c r="D11" s="3" t="s">
        <v>4</v>
      </c>
      <c r="E11" s="3" t="s">
        <v>5</v>
      </c>
      <c r="F11" s="4" t="s">
        <v>6</v>
      </c>
      <c r="G11" s="5" t="s">
        <v>7</v>
      </c>
    </row>
    <row r="12" spans="2:7" ht="18">
      <c r="B12" s="13"/>
      <c r="C12" s="6" t="s">
        <v>8</v>
      </c>
      <c r="D12" s="7" t="s">
        <v>9</v>
      </c>
      <c r="E12" s="7" t="s">
        <v>10</v>
      </c>
      <c r="F12" s="7" t="s">
        <v>10</v>
      </c>
      <c r="G12" s="7" t="s">
        <v>11</v>
      </c>
    </row>
    <row r="13" spans="2:7" ht="18">
      <c r="B13" s="13"/>
      <c r="C13" s="8" t="str">
        <f>HYPERLINK("https://youtu.be/Z0tYlB9-qVA?t=13s","A) 1-Arm Swing")</f>
        <v>A) 1-Arm Swing</v>
      </c>
      <c r="D13" s="7" t="s">
        <v>12</v>
      </c>
      <c r="E13" s="7" t="s">
        <v>12</v>
      </c>
      <c r="F13" s="7" t="s">
        <v>12</v>
      </c>
      <c r="G13" s="7" t="s">
        <v>12</v>
      </c>
    </row>
    <row r="14" spans="2:7" ht="18">
      <c r="B14" s="13"/>
      <c r="C14" s="8" t="str">
        <f>HYPERLINK("https://www.youtube.com/watch?v=harXd028P7w","B) Pull-up")</f>
        <v>B) Pull-up</v>
      </c>
      <c r="D14" s="7" t="s">
        <v>13</v>
      </c>
      <c r="E14" s="7" t="s">
        <v>13</v>
      </c>
      <c r="F14" s="7" t="s">
        <v>13</v>
      </c>
      <c r="G14" s="7" t="s">
        <v>13</v>
      </c>
    </row>
    <row r="15" spans="2:7" ht="18">
      <c r="B15" s="13"/>
      <c r="C15" s="8" t="str">
        <f>HYPERLINK("https://www.youtube.com/watch?v=srdtCGXwnIQ","1-Arm Row")</f>
        <v>1-Arm Row</v>
      </c>
      <c r="D15" s="7" t="s">
        <v>14</v>
      </c>
      <c r="E15" s="7" t="s">
        <v>14</v>
      </c>
      <c r="F15" s="7" t="s">
        <v>14</v>
      </c>
      <c r="G15" s="7" t="s">
        <v>14</v>
      </c>
    </row>
    <row r="16" spans="2:7" ht="18">
      <c r="B16" s="13"/>
      <c r="C16" s="8" t="str">
        <f>HYPERLINK("https://www.youtube.com/watch?v=LRmWpJHkI68","A) Hardstyle Plank")</f>
        <v>A) Hardstyle Plank</v>
      </c>
      <c r="D16" s="7" t="s">
        <v>15</v>
      </c>
      <c r="E16" s="7" t="s">
        <v>15</v>
      </c>
      <c r="F16" s="7" t="s">
        <v>15</v>
      </c>
      <c r="G16" s="7" t="s">
        <v>15</v>
      </c>
    </row>
    <row r="17" spans="2:7" ht="18">
      <c r="B17" s="14"/>
      <c r="C17" s="8" t="str">
        <f>HYPERLINK("https://www.youtube.com/watch?v=H7D48SNUZ8o","B) Side Plank")</f>
        <v>B) Side Plank</v>
      </c>
      <c r="D17" s="7" t="s">
        <v>16</v>
      </c>
      <c r="E17" s="7" t="s">
        <v>16</v>
      </c>
      <c r="F17" s="7" t="s">
        <v>16</v>
      </c>
      <c r="G17" s="7" t="s">
        <v>16</v>
      </c>
    </row>
    <row r="18" spans="2:7" ht="12.75">
      <c r="C18" s="1"/>
      <c r="D18" s="1"/>
      <c r="E18" s="1"/>
      <c r="F18" s="1"/>
      <c r="G18" s="1"/>
    </row>
    <row r="19" spans="2:7" ht="21">
      <c r="B19" s="12" t="s">
        <v>17</v>
      </c>
      <c r="C19" s="2" t="s">
        <v>3</v>
      </c>
      <c r="D19" s="3" t="s">
        <v>4</v>
      </c>
      <c r="E19" s="3" t="s">
        <v>5</v>
      </c>
      <c r="F19" s="4" t="s">
        <v>6</v>
      </c>
      <c r="G19" s="5" t="s">
        <v>7</v>
      </c>
    </row>
    <row r="20" spans="2:7" ht="18">
      <c r="B20" s="13"/>
      <c r="C20" s="8" t="s">
        <v>18</v>
      </c>
      <c r="D20" s="7" t="s">
        <v>19</v>
      </c>
      <c r="E20" s="7" t="s">
        <v>19</v>
      </c>
      <c r="F20" s="7" t="s">
        <v>19</v>
      </c>
      <c r="G20" s="7" t="s">
        <v>19</v>
      </c>
    </row>
    <row r="21" spans="2:7" ht="18">
      <c r="B21" s="13"/>
      <c r="C21" s="8" t="str">
        <f>HYPERLINK("https://www.youtube.com/watch?v=pYiCiYqh9Mc&amp;feature=youtu.be&amp;t=6m49s","Bench Press")</f>
        <v>Bench Press</v>
      </c>
      <c r="D21" s="7" t="s">
        <v>19</v>
      </c>
      <c r="E21" s="7" t="s">
        <v>19</v>
      </c>
      <c r="F21" s="7" t="s">
        <v>19</v>
      </c>
      <c r="G21" s="7" t="s">
        <v>19</v>
      </c>
    </row>
    <row r="22" spans="2:7" ht="18">
      <c r="B22" s="13"/>
      <c r="C22" s="8" t="str">
        <f>HYPERLINK("https://www.youtube.com/watch?v=mABSmLq8DbY","A) Bottoms-Up Press")</f>
        <v>A) Bottoms-Up Press</v>
      </c>
      <c r="D22" s="7" t="s">
        <v>20</v>
      </c>
      <c r="E22" s="7" t="s">
        <v>20</v>
      </c>
      <c r="F22" s="7" t="s">
        <v>20</v>
      </c>
      <c r="G22" s="7" t="s">
        <v>20</v>
      </c>
    </row>
    <row r="23" spans="2:7" ht="18">
      <c r="B23" s="13"/>
      <c r="C23" s="8" t="str">
        <f>HYPERLINK("https://www.youtube.com/watch?v=sLJl2hXAyZQ","B) Bat Wings")</f>
        <v>B) Bat Wings</v>
      </c>
      <c r="D23" s="7" t="s">
        <v>21</v>
      </c>
      <c r="E23" s="7" t="s">
        <v>21</v>
      </c>
      <c r="F23" s="7" t="s">
        <v>21</v>
      </c>
      <c r="G23" s="7" t="s">
        <v>21</v>
      </c>
    </row>
    <row r="24" spans="2:7" ht="18">
      <c r="B24" s="14"/>
      <c r="C24" s="8" t="str">
        <f>HYPERLINK("https://www.youtube.com/watch?v=2UloTy8UbVE","Ninja Carry")</f>
        <v>Ninja Carry</v>
      </c>
      <c r="D24" s="7" t="s">
        <v>22</v>
      </c>
      <c r="E24" s="9" t="s">
        <v>23</v>
      </c>
      <c r="F24" s="10" t="s">
        <v>24</v>
      </c>
      <c r="G24" s="11" t="s">
        <v>25</v>
      </c>
    </row>
    <row r="25" spans="2:7" ht="12.75">
      <c r="C25" s="1"/>
      <c r="D25" s="1"/>
      <c r="E25" s="1"/>
      <c r="F25" s="1"/>
      <c r="G25" s="1"/>
    </row>
    <row r="26" spans="2:7" ht="21">
      <c r="B26" s="12" t="s">
        <v>26</v>
      </c>
      <c r="C26" s="2" t="s">
        <v>3</v>
      </c>
      <c r="D26" s="3" t="s">
        <v>4</v>
      </c>
      <c r="E26" s="3" t="s">
        <v>5</v>
      </c>
      <c r="F26" s="4" t="s">
        <v>6</v>
      </c>
      <c r="G26" s="5" t="s">
        <v>7</v>
      </c>
    </row>
    <row r="27" spans="2:7" ht="18">
      <c r="B27" s="13"/>
      <c r="C27" s="6" t="s">
        <v>8</v>
      </c>
      <c r="D27" s="7" t="s">
        <v>27</v>
      </c>
      <c r="E27" s="7" t="s">
        <v>27</v>
      </c>
      <c r="F27" s="7" t="s">
        <v>27</v>
      </c>
      <c r="G27" s="7" t="s">
        <v>27</v>
      </c>
    </row>
    <row r="28" spans="2:7" ht="18">
      <c r="B28" s="13"/>
      <c r="C28" s="6" t="s">
        <v>28</v>
      </c>
      <c r="D28" s="7" t="s">
        <v>29</v>
      </c>
      <c r="E28" s="7" t="s">
        <v>30</v>
      </c>
      <c r="F28" s="7" t="s">
        <v>30</v>
      </c>
      <c r="G28" s="7" t="s">
        <v>30</v>
      </c>
    </row>
    <row r="29" spans="2:7" ht="18">
      <c r="B29" s="13"/>
      <c r="C29" s="8" t="str">
        <f>HYPERLINK("https://www.youtube.com/watch?v=BtgcQLndRqA","Hollow Body Hold")</f>
        <v>Hollow Body Hold</v>
      </c>
      <c r="D29" s="7" t="s">
        <v>31</v>
      </c>
      <c r="E29" s="7" t="s">
        <v>31</v>
      </c>
      <c r="F29" s="7" t="s">
        <v>31</v>
      </c>
      <c r="G29" s="7" t="s">
        <v>31</v>
      </c>
    </row>
    <row r="30" spans="2:7" ht="18">
      <c r="B30" s="13"/>
      <c r="C30" s="8" t="str">
        <f>HYPERLINK("https://www.youtube.com/watch?v=LRmWpJHkI68","A) Hardstyle Plank")</f>
        <v>A) Hardstyle Plank</v>
      </c>
      <c r="D30" s="7" t="s">
        <v>15</v>
      </c>
      <c r="E30" s="7" t="s">
        <v>15</v>
      </c>
      <c r="F30" s="7" t="s">
        <v>15</v>
      </c>
      <c r="G30" s="7" t="s">
        <v>15</v>
      </c>
    </row>
    <row r="31" spans="2:7" ht="18">
      <c r="B31" s="14"/>
      <c r="C31" s="8" t="str">
        <f>HYPERLINK("https://www.youtube.com/watch?v=H7D48SNUZ8o","B) Side Plank")</f>
        <v>B) Side Plank</v>
      </c>
      <c r="D31" s="7" t="s">
        <v>16</v>
      </c>
      <c r="E31" s="7" t="s">
        <v>16</v>
      </c>
      <c r="F31" s="7" t="s">
        <v>16</v>
      </c>
      <c r="G31" s="7" t="s">
        <v>16</v>
      </c>
    </row>
    <row r="32" spans="2:7" ht="12.75">
      <c r="C32" s="1"/>
      <c r="D32" s="1"/>
      <c r="E32" s="1"/>
      <c r="F32" s="1"/>
      <c r="G32" s="1"/>
    </row>
    <row r="33" spans="2:7" ht="21">
      <c r="B33" s="12" t="s">
        <v>32</v>
      </c>
      <c r="C33" s="2" t="s">
        <v>3</v>
      </c>
      <c r="D33" s="3" t="s">
        <v>4</v>
      </c>
      <c r="E33" s="3" t="s">
        <v>5</v>
      </c>
      <c r="F33" s="4" t="s">
        <v>6</v>
      </c>
      <c r="G33" s="5" t="s">
        <v>7</v>
      </c>
    </row>
    <row r="34" spans="2:7" ht="18">
      <c r="B34" s="13"/>
      <c r="C34" s="8" t="str">
        <f>HYPERLINK("https://youtu.be/Z0tYlB9-qVA?t=28s","Swings")</f>
        <v>Swings</v>
      </c>
      <c r="D34" s="7" t="s">
        <v>33</v>
      </c>
      <c r="E34" s="7" t="s">
        <v>34</v>
      </c>
      <c r="F34" s="7" t="s">
        <v>35</v>
      </c>
      <c r="G34" s="7" t="s">
        <v>36</v>
      </c>
    </row>
    <row r="35" spans="2:7" ht="18">
      <c r="B35" s="13"/>
      <c r="C35" s="8" t="str">
        <f>HYPERLINK("https://www.youtube.com/watch?v=mOMLWJqoXYI","Pendlay Row")</f>
        <v>Pendlay Row</v>
      </c>
      <c r="D35" s="7" t="s">
        <v>37</v>
      </c>
      <c r="E35" s="7" t="s">
        <v>38</v>
      </c>
      <c r="F35" s="10" t="s">
        <v>39</v>
      </c>
      <c r="G35" s="11" t="s">
        <v>40</v>
      </c>
    </row>
    <row r="36" spans="2:7" ht="18">
      <c r="B36" s="13"/>
      <c r="C36" s="8" t="str">
        <f>HYPERLINK("https://youtu.be/GXzDQEyOOvs?t=31s","KB Front Squat")</f>
        <v>KB Front Squat</v>
      </c>
      <c r="D36" s="7" t="s">
        <v>37</v>
      </c>
      <c r="E36" s="7" t="s">
        <v>38</v>
      </c>
      <c r="F36" s="10" t="s">
        <v>39</v>
      </c>
      <c r="G36" s="11" t="s">
        <v>40</v>
      </c>
    </row>
    <row r="37" spans="2:7" ht="18">
      <c r="B37" s="13"/>
      <c r="C37" s="8" t="str">
        <f>HYPERLINK("https://www.youtube.com/watch?v=vsLihV1fGZY","Turkish Get-Up")</f>
        <v>Turkish Get-Up</v>
      </c>
      <c r="D37" s="7" t="s">
        <v>41</v>
      </c>
      <c r="E37" s="7" t="s">
        <v>41</v>
      </c>
      <c r="F37" s="7" t="s">
        <v>41</v>
      </c>
      <c r="G37" s="7" t="s">
        <v>41</v>
      </c>
    </row>
    <row r="38" spans="2:7" ht="18">
      <c r="B38" s="14"/>
      <c r="C38" s="8" t="str">
        <f>HYPERLINK("https://www.youtube.com/watch?v=2UloTy8UbVE","Ninja Carry")</f>
        <v>Ninja Carry</v>
      </c>
      <c r="D38" s="7" t="s">
        <v>22</v>
      </c>
      <c r="E38" s="9" t="s">
        <v>23</v>
      </c>
      <c r="F38" s="10" t="s">
        <v>24</v>
      </c>
      <c r="G38" s="11" t="s">
        <v>25</v>
      </c>
    </row>
    <row r="39" spans="2:7" ht="12.75">
      <c r="C39" s="1"/>
      <c r="D39" s="1"/>
      <c r="E39" s="1"/>
      <c r="F39" s="1"/>
      <c r="G39" s="1"/>
    </row>
    <row r="40" spans="2:7" ht="12.75">
      <c r="C40" s="1"/>
      <c r="D40" s="1"/>
      <c r="E40" s="1"/>
      <c r="F40" s="1"/>
      <c r="G40" s="1"/>
    </row>
  </sheetData>
  <mergeCells count="11">
    <mergeCell ref="B2:E2"/>
    <mergeCell ref="B4:E4"/>
    <mergeCell ref="B8:E8"/>
    <mergeCell ref="B5:E5"/>
    <mergeCell ref="B26:B31"/>
    <mergeCell ref="B19:B24"/>
    <mergeCell ref="B33:B38"/>
    <mergeCell ref="B6:E6"/>
    <mergeCell ref="B7:E7"/>
    <mergeCell ref="B11:B17"/>
    <mergeCell ref="B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Becca</cp:lastModifiedBy>
  <dcterms:modified xsi:type="dcterms:W3CDTF">2017-04-13T21:13:57Z</dcterms:modified>
</cp:coreProperties>
</file>